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SKĐK 2026\"/>
    </mc:Choice>
  </mc:AlternateContent>
  <bookViews>
    <workbookView xWindow="0" yWindow="0" windowWidth="19200" windowHeight="693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2" l="1"/>
  <c r="C77" i="2" s="1"/>
  <c r="C71" i="2"/>
  <c r="C76" i="2" s="1"/>
  <c r="G76" i="2" l="1"/>
  <c r="E76" i="2"/>
  <c r="E77" i="2"/>
  <c r="G77" i="2"/>
  <c r="F71" i="2"/>
  <c r="C75" i="2" s="1"/>
  <c r="E75" i="2" s="1"/>
  <c r="G75" i="2" s="1"/>
  <c r="G79" i="2" l="1"/>
  <c r="E78" i="2"/>
</calcChain>
</file>

<file path=xl/sharedStrings.xml><?xml version="1.0" encoding="utf-8"?>
<sst xmlns="http://schemas.openxmlformats.org/spreadsheetml/2006/main" count="168" uniqueCount="104">
  <si>
    <t>P. Đông Kinh</t>
  </si>
  <si>
    <t>P. Kỳ Lừa</t>
  </si>
  <si>
    <t>P. Lương Văn Tri</t>
  </si>
  <si>
    <t>P. Tam Thanh</t>
  </si>
  <si>
    <t>Xã Bắc Sơn</t>
  </si>
  <si>
    <t>Xã Hưng Vũ</t>
  </si>
  <si>
    <t>Xã Nhất Hòa</t>
  </si>
  <si>
    <t>Xã Tân Tri</t>
  </si>
  <si>
    <t>Xã Vũ Lăng</t>
  </si>
  <si>
    <t>Xã Vũ Lễ</t>
  </si>
  <si>
    <t>Xã Bình Gia</t>
  </si>
  <si>
    <t>Xã Hoa Thám</t>
  </si>
  <si>
    <t>Xã Hồng Phong</t>
  </si>
  <si>
    <t>Xã Quý Hòa</t>
  </si>
  <si>
    <t>Xã Tân Văn</t>
  </si>
  <si>
    <t>Xã Thiện Hoà</t>
  </si>
  <si>
    <t>Xã Thiện Long</t>
  </si>
  <si>
    <t>Xã Thiện Thuật</t>
  </si>
  <si>
    <t>Xã Cao Lộc</t>
  </si>
  <si>
    <t>Xã Ba Sơn</t>
  </si>
  <si>
    <t>Xã Công Sơn</t>
  </si>
  <si>
    <t>Xã Đồng Đăng</t>
  </si>
  <si>
    <t>Xã Chi Lăng</t>
  </si>
  <si>
    <t>Xã Bằng Mạc</t>
  </si>
  <si>
    <t>Xã Chiến Thắng</t>
  </si>
  <si>
    <t>Xã Nhân Lý</t>
  </si>
  <si>
    <t>Xã Quan Sơn</t>
  </si>
  <si>
    <t>Xã Vạn Linh</t>
  </si>
  <si>
    <t>Xã Đình Lập</t>
  </si>
  <si>
    <t>Xã Châu Sơn</t>
  </si>
  <si>
    <t>Xã Kiên Mộc</t>
  </si>
  <si>
    <t>Xã Thái Bình</t>
  </si>
  <si>
    <t>Xã Hữu Lũng</t>
  </si>
  <si>
    <t>Xã Cai Kinh</t>
  </si>
  <si>
    <t>Xã Hữu Liên</t>
  </si>
  <si>
    <t>Xã Tân Thành</t>
  </si>
  <si>
    <t>Xã Thiện Tân</t>
  </si>
  <si>
    <t>Xã Tuấn Sơn</t>
  </si>
  <si>
    <t>Xã Vân Nham</t>
  </si>
  <si>
    <t>Xã Yên Bình</t>
  </si>
  <si>
    <t>Xã Lộc Bình</t>
  </si>
  <si>
    <t>Xã Khuất Xá</t>
  </si>
  <si>
    <t>Xã Lợi Bác</t>
  </si>
  <si>
    <t>Xã Mẫu Sơn</t>
  </si>
  <si>
    <t>Xã Na Dương</t>
  </si>
  <si>
    <t>Xã Thống Nhất</t>
  </si>
  <si>
    <t>Xã Xuân Dương</t>
  </si>
  <si>
    <t>Xã Tràng Định</t>
  </si>
  <si>
    <t>Xã Đoàn Kết</t>
  </si>
  <si>
    <t>Xã Kháng Chiến</t>
  </si>
  <si>
    <t>Xã Quốc Khánh</t>
  </si>
  <si>
    <t>Xã Quốc Việt</t>
  </si>
  <si>
    <t>Xã Tân Tiến</t>
  </si>
  <si>
    <t>Xã Thất Khê</t>
  </si>
  <si>
    <t>Xã Văn Lãng</t>
  </si>
  <si>
    <t>Xã Hoàng Văn Thụ</t>
  </si>
  <si>
    <t>Xã Hội Hoan</t>
  </si>
  <si>
    <t>Xã Na Sầm</t>
  </si>
  <si>
    <t>Xã Thuỵ Hùng</t>
  </si>
  <si>
    <t>Xã Văn Quan</t>
  </si>
  <si>
    <t>Xã Điềm He</t>
  </si>
  <si>
    <t>Xã Khánh Khê</t>
  </si>
  <si>
    <t>Xã Tân Đoàn</t>
  </si>
  <si>
    <t>Xã Tri Lễ</t>
  </si>
  <si>
    <t>Xã Yên Phúc</t>
  </si>
  <si>
    <t>TỔNG CỘNG</t>
  </si>
  <si>
    <t>Tên xã, phường</t>
  </si>
  <si>
    <t>Người 
&lt; 6 tuổi</t>
  </si>
  <si>
    <t>Người &lt; 06 tuổi</t>
  </si>
  <si>
    <t>Đối tượng</t>
  </si>
  <si>
    <t>Thành tiền</t>
  </si>
  <si>
    <t>Tổng chi phí  chưa tính cận lâm sàng</t>
  </si>
  <si>
    <t>Tổng chi phí  đã có cận lâm sàng</t>
  </si>
  <si>
    <t>Người cao tuổi</t>
  </si>
  <si>
    <t>Người 
  khuyết tật</t>
  </si>
  <si>
    <t>TTKSBT tỉnh</t>
  </si>
  <si>
    <t>Bv PHCN</t>
  </si>
  <si>
    <t>TTYT Khu vực
 Bắc Sơn</t>
  </si>
  <si>
    <t>TTYT Khu vực
 Bình Gia</t>
  </si>
  <si>
    <t>TTYT Khu vực 
Cao Lộc</t>
  </si>
  <si>
    <t>TTYT Khu vực 
Chi Lăng</t>
  </si>
  <si>
    <t>TTYT Khu vực 
Đình Lập</t>
  </si>
  <si>
    <t>TTYT Khu vực 
Hữu Lũng</t>
  </si>
  <si>
    <t>TTYT Khu vực 
Lộc Bình</t>
  </si>
  <si>
    <t>TTYT Khu vực 
Tràng Định</t>
  </si>
  <si>
    <t>TTYT Khu vực 
Văn Lãng</t>
  </si>
  <si>
    <t>TTYT Khu vực 
Văn Quan</t>
  </si>
  <si>
    <t>TYT P, Đông Kinh</t>
  </si>
  <si>
    <t>TYT P. Kỳ Lừa</t>
  </si>
  <si>
    <t>TYT P, Lương Văn Tri</t>
  </si>
  <si>
    <t>TYT P, Tam Thanh</t>
  </si>
  <si>
    <t>Trạm y tế xã</t>
  </si>
  <si>
    <t>Phụ lục 2</t>
  </si>
  <si>
    <t>Số lương</t>
  </si>
  <si>
    <t>Người khuyết tật</t>
  </si>
  <si>
    <t>Đơn giá 
ước tính đã có CLS chỉ định</t>
  </si>
  <si>
    <t>36,500đ=giá khám bệnh/ TYT xã</t>
  </si>
  <si>
    <t>160,000đ/giá KSKĐK toàn diện, LĐ, Lxe (ko kể XN, XQ)</t>
  </si>
  <si>
    <t>BVĐK tỉnh</t>
  </si>
  <si>
    <t>Dự kiến kinh phí cho các đối tượng(đợt 1)</t>
  </si>
  <si>
    <t xml:space="preserve">Đơn giá 
không có CLS </t>
  </si>
  <si>
    <t>DỰ KIẾN PHÂN BỔ ĐỐI TƯỢNG ƯU TIÊN (SỬ DỤNG NSNN) ĐỂ KHÁM SỨC KHỎE
CHO CÁC CƠ SỞ Y TẾ KHÁM SỨC KHOẺ ĐỊNH KỲ  NĂM 2026</t>
  </si>
  <si>
    <t>(Kèm theo Kế hoạch số 299/KH-UBND ngày  28/7/2026 của UBND tỉnh)</t>
  </si>
  <si>
    <t>Dự kiến phân công 
đơn vị KSK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</si>
</sst>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\ _₫_-;\-* #,##0\ _₫_-;_-* &quot;-&quot;\ _₫_-;_-@_-"/>
    <numFmt numFmtId="165" formatCode="_(* #,##0.00_);_(* \(#,##0.00\);_(* &quot;-&quot;??_);_(@_)"/>
    <numFmt numFmtId="166" formatCode="_(* #,##0_);_(* \(#,##0\);_(* &quot;-&quot;??_);_(@_)"/>
  </numFmts>
  <fonts count="2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charset val="134"/>
      <scheme val="minor"/>
    </font>
    <font>
      <b/>
      <sz val="12"/>
      <name val="Times New Roman"/>
      <family val="1"/>
    </font>
    <font>
      <sz val="1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sz val="11"/>
      <color theme="0"/>
      <name val="Calibri"/>
      <family val="2"/>
      <charset val="163"/>
      <scheme val="minor"/>
    </font>
    <font>
      <sz val="10"/>
      <color rgb="FF000000"/>
      <name val="Calibri"/>
      <family val="2"/>
      <scheme val="minor"/>
    </font>
    <font>
      <i/>
      <sz val="14"/>
      <name val="Times New Roman"/>
      <family val="1"/>
    </font>
    <font>
      <sz val="14"/>
      <color theme="0"/>
      <name val="Times New Roman"/>
      <family val="1"/>
    </font>
    <font>
      <b/>
      <sz val="14"/>
      <color theme="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BDD7EE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5" xfId="0" applyFont="1" applyBorder="1"/>
    <xf numFmtId="0" fontId="6" fillId="3" borderId="4" xfId="1" applyFont="1" applyFill="1" applyBorder="1" applyAlignment="1">
      <alignment horizontal="center"/>
    </xf>
    <xf numFmtId="0" fontId="6" fillId="3" borderId="4" xfId="1" applyFont="1" applyFill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6" borderId="4" xfId="1" applyFont="1" applyFill="1" applyBorder="1" applyAlignment="1">
      <alignment horizontal="left"/>
    </xf>
    <xf numFmtId="0" fontId="5" fillId="6" borderId="3" xfId="1" applyFont="1" applyFill="1" applyBorder="1" applyAlignment="1">
      <alignment horizontal="left"/>
    </xf>
    <xf numFmtId="164" fontId="6" fillId="4" borderId="4" xfId="3" applyFont="1" applyFill="1" applyBorder="1" applyAlignment="1">
      <alignment horizontal="center"/>
    </xf>
    <xf numFmtId="0" fontId="5" fillId="5" borderId="5" xfId="1" applyFont="1" applyFill="1" applyBorder="1" applyAlignment="1">
      <alignment horizontal="left"/>
    </xf>
    <xf numFmtId="0" fontId="5" fillId="5" borderId="3" xfId="1" applyFont="1" applyFill="1" applyBorder="1" applyAlignment="1">
      <alignment horizontal="left"/>
    </xf>
    <xf numFmtId="0" fontId="5" fillId="5" borderId="4" xfId="1" applyFont="1" applyFill="1" applyBorder="1" applyAlignment="1">
      <alignment horizontal="left"/>
    </xf>
    <xf numFmtId="0" fontId="5" fillId="5" borderId="4" xfId="1" applyFont="1" applyFill="1" applyBorder="1"/>
    <xf numFmtId="0" fontId="6" fillId="0" borderId="5" xfId="0" applyFont="1" applyBorder="1" applyAlignment="1">
      <alignment vertical="center"/>
    </xf>
    <xf numFmtId="0" fontId="8" fillId="8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/>
    </xf>
    <xf numFmtId="0" fontId="5" fillId="2" borderId="5" xfId="1" applyFont="1" applyFill="1" applyBorder="1"/>
    <xf numFmtId="0" fontId="9" fillId="7" borderId="4" xfId="0" applyFont="1" applyFill="1" applyBorder="1" applyAlignment="1">
      <alignment horizontal="right"/>
    </xf>
    <xf numFmtId="0" fontId="5" fillId="7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3" xfId="1" applyFont="1" applyFill="1" applyBorder="1"/>
    <xf numFmtId="0" fontId="9" fillId="7" borderId="4" xfId="0" applyFont="1" applyFill="1" applyBorder="1"/>
    <xf numFmtId="0" fontId="5" fillId="7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4" xfId="1" applyFont="1" applyFill="1" applyBorder="1"/>
    <xf numFmtId="0" fontId="5" fillId="7" borderId="4" xfId="1" applyFont="1" applyFill="1" applyBorder="1" applyAlignment="1">
      <alignment horizontal="center"/>
    </xf>
    <xf numFmtId="0" fontId="5" fillId="7" borderId="5" xfId="0" applyFont="1" applyFill="1" applyBorder="1" applyAlignment="1">
      <alignment vertical="center"/>
    </xf>
    <xf numFmtId="0" fontId="9" fillId="9" borderId="4" xfId="0" applyFont="1" applyFill="1" applyBorder="1"/>
    <xf numFmtId="3" fontId="9" fillId="9" borderId="4" xfId="0" applyNumberFormat="1" applyFont="1" applyFill="1" applyBorder="1" applyAlignment="1">
      <alignment horizontal="right"/>
    </xf>
    <xf numFmtId="0" fontId="9" fillId="9" borderId="4" xfId="0" applyFont="1" applyFill="1" applyBorder="1" applyAlignment="1">
      <alignment horizontal="right"/>
    </xf>
    <xf numFmtId="0" fontId="9" fillId="7" borderId="2" xfId="0" applyFont="1" applyFill="1" applyBorder="1" applyAlignment="1">
      <alignment horizontal="right"/>
    </xf>
    <xf numFmtId="3" fontId="5" fillId="7" borderId="2" xfId="1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/>
    <xf numFmtId="0" fontId="5" fillId="7" borderId="4" xfId="1" applyFont="1" applyFill="1" applyBorder="1" applyAlignment="1">
      <alignment horizontal="center" vertical="center"/>
    </xf>
    <xf numFmtId="3" fontId="9" fillId="7" borderId="4" xfId="0" applyNumberFormat="1" applyFont="1" applyFill="1" applyBorder="1" applyAlignment="1">
      <alignment horizontal="right"/>
    </xf>
    <xf numFmtId="0" fontId="9" fillId="9" borderId="2" xfId="0" applyFont="1" applyFill="1" applyBorder="1" applyAlignment="1">
      <alignment horizontal="right"/>
    </xf>
    <xf numFmtId="0" fontId="5" fillId="7" borderId="2" xfId="1" applyFont="1" applyFill="1" applyBorder="1" applyAlignment="1">
      <alignment horizontal="center"/>
    </xf>
    <xf numFmtId="0" fontId="10" fillId="9" borderId="4" xfId="0" applyFont="1" applyFill="1" applyBorder="1" applyAlignment="1">
      <alignment horizontal="right"/>
    </xf>
    <xf numFmtId="0" fontId="10" fillId="7" borderId="5" xfId="1" applyFont="1" applyFill="1" applyBorder="1"/>
    <xf numFmtId="3" fontId="5" fillId="7" borderId="4" xfId="1" applyNumberFormat="1" applyFont="1" applyFill="1" applyBorder="1" applyAlignment="1">
      <alignment horizontal="center"/>
    </xf>
    <xf numFmtId="0" fontId="10" fillId="7" borderId="4" xfId="0" applyFont="1" applyFill="1" applyBorder="1" applyAlignment="1">
      <alignment horizontal="right"/>
    </xf>
    <xf numFmtId="3" fontId="9" fillId="10" borderId="4" xfId="0" applyNumberFormat="1" applyFont="1" applyFill="1" applyBorder="1" applyAlignment="1">
      <alignment horizontal="right"/>
    </xf>
    <xf numFmtId="0" fontId="9" fillId="10" borderId="4" xfId="0" applyFont="1" applyFill="1" applyBorder="1" applyAlignment="1">
      <alignment horizontal="right"/>
    </xf>
    <xf numFmtId="0" fontId="5" fillId="0" borderId="4" xfId="1" applyFont="1" applyBorder="1" applyAlignment="1">
      <alignment horizontal="left"/>
    </xf>
    <xf numFmtId="3" fontId="9" fillId="9" borderId="4" xfId="0" applyNumberFormat="1" applyFont="1" applyFill="1" applyBorder="1"/>
    <xf numFmtId="0" fontId="5" fillId="7" borderId="6" xfId="1" applyFont="1" applyFill="1" applyBorder="1" applyAlignment="1">
      <alignment horizontal="center"/>
    </xf>
    <xf numFmtId="166" fontId="6" fillId="4" borderId="4" xfId="4" applyNumberFormat="1" applyFont="1" applyFill="1" applyBorder="1" applyAlignment="1"/>
    <xf numFmtId="0" fontId="6" fillId="4" borderId="4" xfId="1" applyFont="1" applyFill="1" applyBorder="1"/>
    <xf numFmtId="0" fontId="6" fillId="6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4" fillId="0" borderId="0" xfId="5" applyFont="1" applyAlignment="1">
      <alignment horizontal="center" wrapText="1"/>
    </xf>
    <xf numFmtId="0" fontId="14" fillId="0" borderId="0" xfId="5" applyFont="1" applyAlignment="1">
      <alignment wrapText="1"/>
    </xf>
    <xf numFmtId="0" fontId="15" fillId="11" borderId="0" xfId="0" applyFont="1" applyFill="1"/>
    <xf numFmtId="0" fontId="16" fillId="11" borderId="0" xfId="0" applyFont="1" applyFill="1"/>
    <xf numFmtId="0" fontId="16" fillId="11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2" fillId="11" borderId="0" xfId="0" applyFont="1" applyFill="1"/>
    <xf numFmtId="0" fontId="17" fillId="11" borderId="0" xfId="0" applyFont="1" applyFill="1"/>
    <xf numFmtId="0" fontId="18" fillId="11" borderId="0" xfId="0" applyFont="1" applyFill="1" applyAlignment="1">
      <alignment horizontal="center"/>
    </xf>
    <xf numFmtId="0" fontId="18" fillId="11" borderId="0" xfId="0" applyFont="1" applyFill="1" applyAlignment="1">
      <alignment horizontal="center" wrapText="1"/>
    </xf>
    <xf numFmtId="164" fontId="17" fillId="11" borderId="0" xfId="3" applyFont="1" applyFill="1" applyBorder="1" applyAlignment="1">
      <alignment horizontal="center"/>
    </xf>
    <xf numFmtId="166" fontId="17" fillId="11" borderId="0" xfId="4" applyNumberFormat="1" applyFont="1" applyFill="1" applyBorder="1"/>
    <xf numFmtId="166" fontId="17" fillId="11" borderId="0" xfId="0" applyNumberFormat="1" applyFont="1" applyFill="1"/>
    <xf numFmtId="0" fontId="18" fillId="11" borderId="0" xfId="0" applyFont="1" applyFill="1"/>
    <xf numFmtId="166" fontId="18" fillId="11" borderId="0" xfId="0" applyNumberFormat="1" applyFont="1" applyFill="1" applyAlignment="1">
      <alignment horizontal="center"/>
    </xf>
    <xf numFmtId="0" fontId="7" fillId="11" borderId="0" xfId="0" applyFont="1" applyFill="1"/>
    <xf numFmtId="0" fontId="3" fillId="11" borderId="0" xfId="0" applyFont="1" applyFill="1"/>
    <xf numFmtId="0" fontId="3" fillId="11" borderId="0" xfId="0" applyFont="1" applyFill="1" applyAlignment="1">
      <alignment horizontal="center"/>
    </xf>
    <xf numFmtId="166" fontId="3" fillId="11" borderId="0" xfId="0" applyNumberFormat="1" applyFont="1" applyFill="1"/>
    <xf numFmtId="0" fontId="4" fillId="11" borderId="0" xfId="0" applyFont="1" applyFill="1"/>
    <xf numFmtId="0" fontId="4" fillId="11" borderId="0" xfId="0" applyFont="1" applyFill="1" applyAlignment="1">
      <alignment horizontal="center"/>
    </xf>
    <xf numFmtId="0" fontId="19" fillId="11" borderId="0" xfId="0" applyFont="1" applyFill="1" applyAlignment="1">
      <alignment horizont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3" fontId="5" fillId="6" borderId="1" xfId="1" applyNumberFormat="1" applyFont="1" applyFill="1" applyBorder="1" applyAlignment="1">
      <alignment horizontal="center" vertical="center" wrapText="1"/>
    </xf>
    <xf numFmtId="3" fontId="5" fillId="6" borderId="7" xfId="1" applyNumberFormat="1" applyFont="1" applyFill="1" applyBorder="1" applyAlignment="1">
      <alignment horizontal="center" vertical="center"/>
    </xf>
    <xf numFmtId="3" fontId="5" fillId="6" borderId="3" xfId="1" applyNumberFormat="1" applyFont="1" applyFill="1" applyBorder="1" applyAlignment="1">
      <alignment horizontal="center" vertical="center"/>
    </xf>
    <xf numFmtId="0" fontId="14" fillId="0" borderId="0" xfId="5" applyFont="1" applyAlignment="1">
      <alignment horizontal="center" wrapText="1"/>
    </xf>
  </cellXfs>
  <cellStyles count="8">
    <cellStyle name="Comma" xfId="4" builtinId="3"/>
    <cellStyle name="Comma [0]" xfId="3" builtinId="6"/>
    <cellStyle name="Comma 2" xfId="2"/>
    <cellStyle name="Comma 2 2" xfId="6"/>
    <cellStyle name="Comma 3" xfId="7"/>
    <cellStyle name="Normal" xfId="0" builtinId="0"/>
    <cellStyle name="Normal 2" xfId="1"/>
    <cellStyle name="Normal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zoomScale="90" zoomScaleNormal="90" workbookViewId="0">
      <selection activeCell="J3" sqref="J3"/>
    </sheetView>
  </sheetViews>
  <sheetFormatPr defaultColWidth="9.1796875" defaultRowHeight="14.5"/>
  <cols>
    <col min="1" max="1" width="6.26953125" style="1" customWidth="1"/>
    <col min="2" max="2" width="21.26953125" style="1" customWidth="1"/>
    <col min="3" max="3" width="13.26953125" style="5" customWidth="1"/>
    <col min="4" max="4" width="14" style="5" customWidth="1"/>
    <col min="5" max="5" width="23.54296875" style="5" customWidth="1"/>
    <col min="6" max="6" width="16.26953125" style="5" customWidth="1"/>
    <col min="7" max="7" width="25.1796875" style="1" customWidth="1"/>
    <col min="8" max="8" width="9.1796875" style="1"/>
    <col min="9" max="9" width="17.453125" style="1" customWidth="1"/>
    <col min="10" max="16384" width="9.1796875" style="1"/>
  </cols>
  <sheetData>
    <row r="1" spans="1:16" ht="34.5" customHeight="1">
      <c r="A1" s="6" t="s">
        <v>92</v>
      </c>
      <c r="B1" s="6"/>
      <c r="C1" s="7"/>
      <c r="D1" s="7"/>
      <c r="E1" s="7"/>
      <c r="F1" s="7"/>
    </row>
    <row r="2" spans="1:16" ht="49.5" customHeight="1">
      <c r="A2" s="81" t="s">
        <v>101</v>
      </c>
      <c r="B2" s="82"/>
      <c r="C2" s="82"/>
      <c r="D2" s="82"/>
      <c r="E2" s="82"/>
      <c r="F2" s="82"/>
      <c r="G2" s="82"/>
    </row>
    <row r="3" spans="1:16" ht="20.25" customHeight="1">
      <c r="A3" s="86" t="s">
        <v>102</v>
      </c>
      <c r="B3" s="86"/>
      <c r="C3" s="86"/>
      <c r="D3" s="86"/>
      <c r="E3" s="86"/>
      <c r="F3" s="86"/>
      <c r="G3" s="86"/>
      <c r="H3" s="55"/>
      <c r="I3" s="55"/>
      <c r="J3" s="55"/>
      <c r="K3" s="55"/>
      <c r="L3" s="55"/>
      <c r="M3" s="55"/>
      <c r="N3" s="55"/>
      <c r="O3" s="55"/>
      <c r="P3" s="55"/>
    </row>
    <row r="4" spans="1:16" ht="21" customHeight="1">
      <c r="A4" s="54"/>
      <c r="B4" s="54"/>
      <c r="C4" s="54"/>
      <c r="D4" s="54"/>
      <c r="E4" s="54"/>
      <c r="F4" s="54"/>
      <c r="G4" s="54"/>
      <c r="H4" s="55"/>
      <c r="I4" s="55"/>
      <c r="J4" s="55"/>
      <c r="K4" s="55"/>
      <c r="L4" s="55"/>
      <c r="M4" s="55"/>
      <c r="N4" s="55"/>
      <c r="O4" s="55"/>
      <c r="P4" s="55"/>
    </row>
    <row r="5" spans="1:16" ht="62.25" customHeight="1">
      <c r="A5" s="2"/>
      <c r="B5" s="15" t="s">
        <v>66</v>
      </c>
      <c r="C5" s="16" t="s">
        <v>73</v>
      </c>
      <c r="D5" s="16" t="s">
        <v>74</v>
      </c>
      <c r="E5" s="52" t="s">
        <v>103</v>
      </c>
      <c r="F5" s="17" t="s">
        <v>67</v>
      </c>
      <c r="G5" s="53" t="s">
        <v>103</v>
      </c>
    </row>
    <row r="6" spans="1:16" ht="18">
      <c r="A6" s="18">
        <v>1</v>
      </c>
      <c r="B6" s="19" t="s">
        <v>0</v>
      </c>
      <c r="C6" s="20">
        <v>7756</v>
      </c>
      <c r="D6" s="20">
        <v>400</v>
      </c>
      <c r="E6" s="8" t="s">
        <v>75</v>
      </c>
      <c r="F6" s="21">
        <v>868</v>
      </c>
      <c r="G6" s="11" t="s">
        <v>87</v>
      </c>
    </row>
    <row r="7" spans="1:16" ht="18">
      <c r="A7" s="22">
        <v>2</v>
      </c>
      <c r="B7" s="23" t="s">
        <v>1</v>
      </c>
      <c r="C7" s="24">
        <v>6401</v>
      </c>
      <c r="D7" s="24">
        <v>672</v>
      </c>
      <c r="E7" s="9" t="s">
        <v>98</v>
      </c>
      <c r="F7" s="25">
        <v>346</v>
      </c>
      <c r="G7" s="12" t="s">
        <v>88</v>
      </c>
    </row>
    <row r="8" spans="1:16" ht="18">
      <c r="A8" s="26">
        <v>3</v>
      </c>
      <c r="B8" s="27" t="s">
        <v>2</v>
      </c>
      <c r="C8" s="20">
        <v>3529</v>
      </c>
      <c r="D8" s="20">
        <v>326</v>
      </c>
      <c r="E8" s="8" t="s">
        <v>98</v>
      </c>
      <c r="F8" s="28">
        <v>467</v>
      </c>
      <c r="G8" s="13" t="s">
        <v>89</v>
      </c>
    </row>
    <row r="9" spans="1:16" ht="18">
      <c r="A9" s="26">
        <v>4</v>
      </c>
      <c r="B9" s="27" t="s">
        <v>3</v>
      </c>
      <c r="C9" s="29">
        <v>5118</v>
      </c>
      <c r="D9" s="29">
        <v>436</v>
      </c>
      <c r="E9" s="8" t="s">
        <v>76</v>
      </c>
      <c r="F9" s="28">
        <v>540</v>
      </c>
      <c r="G9" s="13" t="s">
        <v>90</v>
      </c>
    </row>
    <row r="10" spans="1:16" ht="15.75" customHeight="1">
      <c r="A10" s="26">
        <v>5</v>
      </c>
      <c r="B10" s="27" t="s">
        <v>4</v>
      </c>
      <c r="C10" s="30">
        <v>2633</v>
      </c>
      <c r="D10" s="30">
        <v>220</v>
      </c>
      <c r="E10" s="76" t="s">
        <v>77</v>
      </c>
      <c r="F10" s="28">
        <v>316</v>
      </c>
      <c r="G10" s="14" t="s">
        <v>91</v>
      </c>
    </row>
    <row r="11" spans="1:16" ht="16.5" customHeight="1">
      <c r="A11" s="26">
        <v>6</v>
      </c>
      <c r="B11" s="27" t="s">
        <v>5</v>
      </c>
      <c r="C11" s="31">
        <v>1711</v>
      </c>
      <c r="D11" s="32">
        <v>301</v>
      </c>
      <c r="E11" s="77"/>
      <c r="F11" s="28">
        <v>165</v>
      </c>
      <c r="G11" s="14" t="s">
        <v>91</v>
      </c>
    </row>
    <row r="12" spans="1:16" ht="16.5" customHeight="1">
      <c r="A12" s="26">
        <v>7</v>
      </c>
      <c r="B12" s="27" t="s">
        <v>6</v>
      </c>
      <c r="C12" s="33">
        <v>1297</v>
      </c>
      <c r="D12" s="33">
        <v>111</v>
      </c>
      <c r="E12" s="77"/>
      <c r="F12" s="34">
        <v>235</v>
      </c>
      <c r="G12" s="14" t="s">
        <v>91</v>
      </c>
    </row>
    <row r="13" spans="1:16" ht="16.5" customHeight="1">
      <c r="A13" s="26">
        <v>8</v>
      </c>
      <c r="B13" s="27" t="s">
        <v>7</v>
      </c>
      <c r="C13" s="30">
        <v>1813</v>
      </c>
      <c r="D13" s="30">
        <v>248</v>
      </c>
      <c r="E13" s="77"/>
      <c r="F13" s="28">
        <v>275</v>
      </c>
      <c r="G13" s="14" t="s">
        <v>91</v>
      </c>
    </row>
    <row r="14" spans="1:16" ht="16.5" customHeight="1">
      <c r="A14" s="26">
        <v>9</v>
      </c>
      <c r="B14" s="27" t="s">
        <v>8</v>
      </c>
      <c r="C14" s="30">
        <v>2015</v>
      </c>
      <c r="D14" s="30">
        <v>259</v>
      </c>
      <c r="E14" s="77"/>
      <c r="F14" s="28">
        <v>242</v>
      </c>
      <c r="G14" s="14" t="s">
        <v>91</v>
      </c>
    </row>
    <row r="15" spans="1:16" ht="16.5" customHeight="1">
      <c r="A15" s="26">
        <v>10</v>
      </c>
      <c r="B15" s="27" t="s">
        <v>9</v>
      </c>
      <c r="C15" s="20">
        <v>2051</v>
      </c>
      <c r="D15" s="20">
        <v>126</v>
      </c>
      <c r="E15" s="78"/>
      <c r="F15" s="28">
        <v>217</v>
      </c>
      <c r="G15" s="14" t="s">
        <v>91</v>
      </c>
    </row>
    <row r="16" spans="1:16" ht="15.75" customHeight="1">
      <c r="A16" s="26">
        <v>11</v>
      </c>
      <c r="B16" s="27" t="s">
        <v>10</v>
      </c>
      <c r="C16" s="30">
        <v>2575</v>
      </c>
      <c r="D16" s="30">
        <v>145</v>
      </c>
      <c r="E16" s="76" t="s">
        <v>78</v>
      </c>
      <c r="F16" s="28">
        <v>305</v>
      </c>
      <c r="G16" s="14" t="s">
        <v>91</v>
      </c>
    </row>
    <row r="17" spans="1:7" ht="16.5" customHeight="1">
      <c r="A17" s="35">
        <v>12</v>
      </c>
      <c r="B17" s="36" t="s">
        <v>11</v>
      </c>
      <c r="C17" s="32">
        <v>844</v>
      </c>
      <c r="D17" s="32">
        <v>155</v>
      </c>
      <c r="E17" s="77"/>
      <c r="F17" s="37">
        <v>109</v>
      </c>
      <c r="G17" s="14" t="s">
        <v>91</v>
      </c>
    </row>
    <row r="18" spans="1:7" ht="16.5" customHeight="1">
      <c r="A18" s="26">
        <v>13</v>
      </c>
      <c r="B18" s="27" t="s">
        <v>12</v>
      </c>
      <c r="C18" s="30">
        <v>1058</v>
      </c>
      <c r="D18" s="30">
        <v>174</v>
      </c>
      <c r="E18" s="77"/>
      <c r="F18" s="28">
        <v>120</v>
      </c>
      <c r="G18" s="14" t="s">
        <v>91</v>
      </c>
    </row>
    <row r="19" spans="1:7" ht="16.5" customHeight="1">
      <c r="A19" s="26">
        <v>14</v>
      </c>
      <c r="B19" s="27" t="s">
        <v>13</v>
      </c>
      <c r="C19" s="20">
        <v>396</v>
      </c>
      <c r="D19" s="20">
        <v>66</v>
      </c>
      <c r="E19" s="77"/>
      <c r="F19" s="28">
        <v>68</v>
      </c>
      <c r="G19" s="14" t="s">
        <v>91</v>
      </c>
    </row>
    <row r="20" spans="1:7" ht="16.5" customHeight="1">
      <c r="A20" s="26">
        <v>15</v>
      </c>
      <c r="B20" s="27" t="s">
        <v>14</v>
      </c>
      <c r="C20" s="30">
        <v>1405</v>
      </c>
      <c r="D20" s="30">
        <v>85</v>
      </c>
      <c r="E20" s="77"/>
      <c r="F20" s="28">
        <v>182</v>
      </c>
      <c r="G20" s="14" t="s">
        <v>91</v>
      </c>
    </row>
    <row r="21" spans="1:7" ht="16.5" customHeight="1">
      <c r="A21" s="26">
        <v>16</v>
      </c>
      <c r="B21" s="27" t="s">
        <v>15</v>
      </c>
      <c r="C21" s="20">
        <v>755</v>
      </c>
      <c r="D21" s="20">
        <v>79</v>
      </c>
      <c r="E21" s="77"/>
      <c r="F21" s="28">
        <v>211</v>
      </c>
      <c r="G21" s="14" t="s">
        <v>91</v>
      </c>
    </row>
    <row r="22" spans="1:7" ht="16.5" customHeight="1">
      <c r="A22" s="26">
        <v>17</v>
      </c>
      <c r="B22" s="27" t="s">
        <v>16</v>
      </c>
      <c r="C22" s="30">
        <v>761</v>
      </c>
      <c r="D22" s="32">
        <v>95</v>
      </c>
      <c r="E22" s="77"/>
      <c r="F22" s="28">
        <v>187</v>
      </c>
      <c r="G22" s="14" t="s">
        <v>91</v>
      </c>
    </row>
    <row r="23" spans="1:7" ht="16.5" customHeight="1">
      <c r="A23" s="26">
        <v>18</v>
      </c>
      <c r="B23" s="27" t="s">
        <v>17</v>
      </c>
      <c r="C23" s="30">
        <v>1035</v>
      </c>
      <c r="D23" s="30">
        <v>130</v>
      </c>
      <c r="E23" s="78"/>
      <c r="F23" s="28">
        <v>125</v>
      </c>
      <c r="G23" s="14" t="s">
        <v>91</v>
      </c>
    </row>
    <row r="24" spans="1:7" ht="15.75" customHeight="1">
      <c r="A24" s="35">
        <v>19</v>
      </c>
      <c r="B24" s="36" t="s">
        <v>18</v>
      </c>
      <c r="C24" s="32">
        <v>172</v>
      </c>
      <c r="D24" s="32">
        <v>103</v>
      </c>
      <c r="E24" s="83" t="s">
        <v>79</v>
      </c>
      <c r="F24" s="28">
        <v>42</v>
      </c>
      <c r="G24" s="14" t="s">
        <v>91</v>
      </c>
    </row>
    <row r="25" spans="1:7" ht="16.5" customHeight="1">
      <c r="A25" s="26">
        <v>20</v>
      </c>
      <c r="B25" s="27" t="s">
        <v>19</v>
      </c>
      <c r="C25" s="38">
        <v>1396</v>
      </c>
      <c r="D25" s="20">
        <v>278</v>
      </c>
      <c r="E25" s="84"/>
      <c r="F25" s="28">
        <v>161</v>
      </c>
      <c r="G25" s="14" t="s">
        <v>91</v>
      </c>
    </row>
    <row r="26" spans="1:7" ht="16.5" customHeight="1">
      <c r="A26" s="26">
        <v>21</v>
      </c>
      <c r="B26" s="27" t="s">
        <v>20</v>
      </c>
      <c r="C26" s="30">
        <v>877</v>
      </c>
      <c r="D26" s="30">
        <v>130</v>
      </c>
      <c r="E26" s="84"/>
      <c r="F26" s="28">
        <v>168</v>
      </c>
      <c r="G26" s="14" t="s">
        <v>91</v>
      </c>
    </row>
    <row r="27" spans="1:7" ht="16.5" customHeight="1">
      <c r="A27" s="26">
        <v>22</v>
      </c>
      <c r="B27" s="27" t="s">
        <v>21</v>
      </c>
      <c r="C27" s="30">
        <v>493</v>
      </c>
      <c r="D27" s="30">
        <v>429</v>
      </c>
      <c r="E27" s="85"/>
      <c r="F27" s="28">
        <v>557</v>
      </c>
      <c r="G27" s="14" t="s">
        <v>91</v>
      </c>
    </row>
    <row r="28" spans="1:7" ht="15.75" customHeight="1">
      <c r="A28" s="26">
        <v>23</v>
      </c>
      <c r="B28" s="27" t="s">
        <v>22</v>
      </c>
      <c r="C28" s="39">
        <v>4623</v>
      </c>
      <c r="D28" s="39">
        <v>623</v>
      </c>
      <c r="E28" s="76" t="s">
        <v>80</v>
      </c>
      <c r="F28" s="40">
        <v>490</v>
      </c>
      <c r="G28" s="14" t="s">
        <v>91</v>
      </c>
    </row>
    <row r="29" spans="1:7" ht="16.5" customHeight="1">
      <c r="A29" s="26">
        <v>24</v>
      </c>
      <c r="B29" s="27" t="s">
        <v>23</v>
      </c>
      <c r="C29" s="30">
        <v>2044</v>
      </c>
      <c r="D29" s="30">
        <v>283</v>
      </c>
      <c r="E29" s="77"/>
      <c r="F29" s="28">
        <v>245</v>
      </c>
      <c r="G29" s="14" t="s">
        <v>91</v>
      </c>
    </row>
    <row r="30" spans="1:7" ht="16.5" customHeight="1">
      <c r="A30" s="26">
        <v>25</v>
      </c>
      <c r="B30" s="27" t="s">
        <v>24</v>
      </c>
      <c r="C30" s="20">
        <v>1610</v>
      </c>
      <c r="D30" s="20">
        <v>297</v>
      </c>
      <c r="E30" s="77"/>
      <c r="F30" s="28">
        <v>463</v>
      </c>
      <c r="G30" s="14" t="s">
        <v>91</v>
      </c>
    </row>
    <row r="31" spans="1:7" ht="16.5" customHeight="1">
      <c r="A31" s="26">
        <v>26</v>
      </c>
      <c r="B31" s="27" t="s">
        <v>25</v>
      </c>
      <c r="C31" s="30">
        <v>1852</v>
      </c>
      <c r="D31" s="30">
        <v>144</v>
      </c>
      <c r="E31" s="77"/>
      <c r="F31" s="28">
        <v>235</v>
      </c>
      <c r="G31" s="14" t="s">
        <v>91</v>
      </c>
    </row>
    <row r="32" spans="1:7" ht="16.5" customHeight="1">
      <c r="A32" s="26">
        <v>27</v>
      </c>
      <c r="B32" s="27" t="s">
        <v>26</v>
      </c>
      <c r="C32" s="30">
        <v>838</v>
      </c>
      <c r="D32" s="30">
        <v>162</v>
      </c>
      <c r="E32" s="77"/>
      <c r="F32" s="28">
        <v>72</v>
      </c>
      <c r="G32" s="14" t="s">
        <v>91</v>
      </c>
    </row>
    <row r="33" spans="1:7" ht="16.5" customHeight="1">
      <c r="A33" s="26">
        <v>28</v>
      </c>
      <c r="B33" s="27" t="s">
        <v>27</v>
      </c>
      <c r="C33" s="30">
        <v>2268</v>
      </c>
      <c r="D33" s="30">
        <v>354</v>
      </c>
      <c r="E33" s="78"/>
      <c r="F33" s="28">
        <v>270</v>
      </c>
      <c r="G33" s="14" t="s">
        <v>91</v>
      </c>
    </row>
    <row r="34" spans="1:7" ht="15.75" customHeight="1">
      <c r="A34" s="35">
        <v>29</v>
      </c>
      <c r="B34" s="36" t="s">
        <v>28</v>
      </c>
      <c r="C34" s="41">
        <v>1488</v>
      </c>
      <c r="D34" s="41">
        <v>100</v>
      </c>
      <c r="E34" s="76" t="s">
        <v>81</v>
      </c>
      <c r="F34" s="28">
        <v>412</v>
      </c>
      <c r="G34" s="14" t="s">
        <v>91</v>
      </c>
    </row>
    <row r="35" spans="1:7" ht="16.5" customHeight="1">
      <c r="A35" s="26">
        <v>30</v>
      </c>
      <c r="B35" s="27" t="s">
        <v>29</v>
      </c>
      <c r="C35" s="42">
        <v>617</v>
      </c>
      <c r="D35" s="42">
        <v>75</v>
      </c>
      <c r="E35" s="77"/>
      <c r="F35" s="28">
        <v>99</v>
      </c>
      <c r="G35" s="14" t="s">
        <v>91</v>
      </c>
    </row>
    <row r="36" spans="1:7" ht="16.5" customHeight="1">
      <c r="A36" s="26">
        <v>31</v>
      </c>
      <c r="B36" s="27" t="s">
        <v>30</v>
      </c>
      <c r="C36" s="41">
        <v>820</v>
      </c>
      <c r="D36" s="41">
        <v>81</v>
      </c>
      <c r="E36" s="77"/>
      <c r="F36" s="28">
        <v>150</v>
      </c>
      <c r="G36" s="14" t="s">
        <v>91</v>
      </c>
    </row>
    <row r="37" spans="1:7" ht="16.5" customHeight="1">
      <c r="A37" s="26">
        <v>32</v>
      </c>
      <c r="B37" s="27" t="s">
        <v>31</v>
      </c>
      <c r="C37" s="20">
        <v>1153</v>
      </c>
      <c r="D37" s="20">
        <v>75</v>
      </c>
      <c r="E37" s="78"/>
      <c r="F37" s="28">
        <v>34</v>
      </c>
      <c r="G37" s="14" t="s">
        <v>91</v>
      </c>
    </row>
    <row r="38" spans="1:7" ht="15.75" customHeight="1">
      <c r="A38" s="26">
        <v>33</v>
      </c>
      <c r="B38" s="27" t="s">
        <v>32</v>
      </c>
      <c r="C38" s="30">
        <v>2256</v>
      </c>
      <c r="D38" s="30">
        <v>594</v>
      </c>
      <c r="E38" s="83" t="s">
        <v>82</v>
      </c>
      <c r="F38" s="43">
        <v>624</v>
      </c>
      <c r="G38" s="14" t="s">
        <v>91</v>
      </c>
    </row>
    <row r="39" spans="1:7" ht="16.5" customHeight="1">
      <c r="A39" s="26">
        <v>34</v>
      </c>
      <c r="B39" s="27" t="s">
        <v>33</v>
      </c>
      <c r="C39" s="20">
        <v>1378</v>
      </c>
      <c r="D39" s="20">
        <v>148</v>
      </c>
      <c r="E39" s="84"/>
      <c r="F39" s="28">
        <v>310</v>
      </c>
      <c r="G39" s="14" t="s">
        <v>91</v>
      </c>
    </row>
    <row r="40" spans="1:7" ht="16.5" customHeight="1">
      <c r="A40" s="26">
        <v>35</v>
      </c>
      <c r="B40" s="27" t="s">
        <v>34</v>
      </c>
      <c r="C40" s="30">
        <v>1019</v>
      </c>
      <c r="D40" s="30">
        <v>134</v>
      </c>
      <c r="E40" s="84"/>
      <c r="F40" s="28">
        <v>178</v>
      </c>
      <c r="G40" s="14" t="s">
        <v>91</v>
      </c>
    </row>
    <row r="41" spans="1:7" ht="16.5" customHeight="1">
      <c r="A41" s="26">
        <v>36</v>
      </c>
      <c r="B41" s="27" t="s">
        <v>35</v>
      </c>
      <c r="C41" s="20">
        <v>2338</v>
      </c>
      <c r="D41" s="44">
        <v>233</v>
      </c>
      <c r="E41" s="84"/>
      <c r="F41" s="28">
        <v>431</v>
      </c>
      <c r="G41" s="14" t="s">
        <v>91</v>
      </c>
    </row>
    <row r="42" spans="1:7" ht="16.5" customHeight="1">
      <c r="A42" s="26">
        <v>37</v>
      </c>
      <c r="B42" s="27" t="s">
        <v>36</v>
      </c>
      <c r="C42" s="30">
        <v>1738</v>
      </c>
      <c r="D42" s="30">
        <v>296</v>
      </c>
      <c r="E42" s="84"/>
      <c r="F42" s="28">
        <v>250</v>
      </c>
      <c r="G42" s="14" t="s">
        <v>91</v>
      </c>
    </row>
    <row r="43" spans="1:7" ht="16.5" customHeight="1">
      <c r="A43" s="26">
        <v>38</v>
      </c>
      <c r="B43" s="27" t="s">
        <v>37</v>
      </c>
      <c r="C43" s="30">
        <v>336</v>
      </c>
      <c r="D43" s="30">
        <v>322</v>
      </c>
      <c r="E43" s="84"/>
      <c r="F43" s="28">
        <v>182</v>
      </c>
      <c r="G43" s="14" t="s">
        <v>91</v>
      </c>
    </row>
    <row r="44" spans="1:7" ht="16.5" customHeight="1">
      <c r="A44" s="26">
        <v>39</v>
      </c>
      <c r="B44" s="27" t="s">
        <v>38</v>
      </c>
      <c r="C44" s="45">
        <v>2827</v>
      </c>
      <c r="D44" s="46">
        <v>424</v>
      </c>
      <c r="E44" s="84"/>
      <c r="F44" s="28">
        <v>15</v>
      </c>
      <c r="G44" s="14" t="s">
        <v>91</v>
      </c>
    </row>
    <row r="45" spans="1:7" ht="16.5" customHeight="1">
      <c r="A45" s="26">
        <v>40</v>
      </c>
      <c r="B45" s="27" t="s">
        <v>39</v>
      </c>
      <c r="C45" s="30">
        <v>1637</v>
      </c>
      <c r="D45" s="30">
        <v>161</v>
      </c>
      <c r="E45" s="85"/>
      <c r="F45" s="28">
        <v>321</v>
      </c>
      <c r="G45" s="14" t="s">
        <v>91</v>
      </c>
    </row>
    <row r="46" spans="1:7" ht="15.75" customHeight="1">
      <c r="A46" s="26">
        <v>41</v>
      </c>
      <c r="B46" s="27" t="s">
        <v>40</v>
      </c>
      <c r="C46" s="32">
        <v>512</v>
      </c>
      <c r="D46" s="32">
        <v>222</v>
      </c>
      <c r="E46" s="76" t="s">
        <v>83</v>
      </c>
      <c r="F46" s="28">
        <v>70</v>
      </c>
      <c r="G46" s="14" t="s">
        <v>91</v>
      </c>
    </row>
    <row r="47" spans="1:7" ht="16.5" customHeight="1">
      <c r="A47" s="26">
        <v>42</v>
      </c>
      <c r="B47" s="27" t="s">
        <v>41</v>
      </c>
      <c r="C47" s="30">
        <v>1078</v>
      </c>
      <c r="D47" s="30">
        <v>79</v>
      </c>
      <c r="E47" s="77"/>
      <c r="F47" s="28">
        <v>156</v>
      </c>
      <c r="G47" s="14" t="s">
        <v>91</v>
      </c>
    </row>
    <row r="48" spans="1:7" ht="16.5" customHeight="1">
      <c r="A48" s="26">
        <v>43</v>
      </c>
      <c r="B48" s="27" t="s">
        <v>42</v>
      </c>
      <c r="C48" s="30">
        <v>723</v>
      </c>
      <c r="D48" s="30">
        <v>60</v>
      </c>
      <c r="E48" s="77"/>
      <c r="F48" s="28">
        <v>153</v>
      </c>
      <c r="G48" s="14" t="s">
        <v>91</v>
      </c>
    </row>
    <row r="49" spans="1:7" ht="16.5" customHeight="1">
      <c r="A49" s="26">
        <v>44</v>
      </c>
      <c r="B49" s="27" t="s">
        <v>43</v>
      </c>
      <c r="C49" s="30">
        <v>976</v>
      </c>
      <c r="D49" s="30">
        <v>188</v>
      </c>
      <c r="E49" s="77"/>
      <c r="F49" s="28">
        <v>188</v>
      </c>
      <c r="G49" s="14" t="s">
        <v>91</v>
      </c>
    </row>
    <row r="50" spans="1:7" ht="16.5" customHeight="1">
      <c r="A50" s="26">
        <v>45</v>
      </c>
      <c r="B50" s="27" t="s">
        <v>44</v>
      </c>
      <c r="C50" s="30">
        <v>3182</v>
      </c>
      <c r="D50" s="30">
        <v>262</v>
      </c>
      <c r="E50" s="77"/>
      <c r="F50" s="28">
        <v>427</v>
      </c>
      <c r="G50" s="14" t="s">
        <v>91</v>
      </c>
    </row>
    <row r="51" spans="1:7" ht="16.5" customHeight="1">
      <c r="A51" s="26">
        <v>46</v>
      </c>
      <c r="B51" s="27" t="s">
        <v>45</v>
      </c>
      <c r="C51" s="20">
        <v>1731</v>
      </c>
      <c r="D51" s="20">
        <v>302</v>
      </c>
      <c r="E51" s="77"/>
      <c r="F51" s="28">
        <v>353</v>
      </c>
      <c r="G51" s="14" t="s">
        <v>91</v>
      </c>
    </row>
    <row r="52" spans="1:7" ht="16" customHeight="1">
      <c r="A52" s="35">
        <v>47</v>
      </c>
      <c r="B52" s="36" t="s">
        <v>46</v>
      </c>
      <c r="C52" s="32">
        <v>636</v>
      </c>
      <c r="D52" s="32">
        <v>86</v>
      </c>
      <c r="E52" s="78"/>
      <c r="F52" s="28">
        <v>384</v>
      </c>
      <c r="G52" s="14" t="s">
        <v>91</v>
      </c>
    </row>
    <row r="53" spans="1:7" ht="16" customHeight="1">
      <c r="A53" s="35">
        <v>48</v>
      </c>
      <c r="B53" s="47" t="s">
        <v>47</v>
      </c>
      <c r="C53" s="32">
        <v>2237</v>
      </c>
      <c r="D53" s="32">
        <v>258</v>
      </c>
      <c r="E53" s="76" t="s">
        <v>84</v>
      </c>
      <c r="F53" s="28">
        <v>178</v>
      </c>
      <c r="G53" s="14" t="s">
        <v>91</v>
      </c>
    </row>
    <row r="54" spans="1:7" ht="16" customHeight="1">
      <c r="A54" s="26">
        <v>49</v>
      </c>
      <c r="B54" s="27" t="s">
        <v>48</v>
      </c>
      <c r="C54" s="20">
        <v>495</v>
      </c>
      <c r="D54" s="20">
        <v>49</v>
      </c>
      <c r="E54" s="77"/>
      <c r="F54" s="28">
        <v>68</v>
      </c>
      <c r="G54" s="14" t="s">
        <v>91</v>
      </c>
    </row>
    <row r="55" spans="1:7" ht="16" customHeight="1">
      <c r="A55" s="26">
        <v>50</v>
      </c>
      <c r="B55" s="27" t="s">
        <v>49</v>
      </c>
      <c r="C55" s="48">
        <v>1007</v>
      </c>
      <c r="D55" s="30">
        <v>111</v>
      </c>
      <c r="E55" s="77"/>
      <c r="F55" s="28">
        <v>76</v>
      </c>
      <c r="G55" s="14" t="s">
        <v>91</v>
      </c>
    </row>
    <row r="56" spans="1:7" ht="16" customHeight="1">
      <c r="A56" s="26">
        <v>51</v>
      </c>
      <c r="B56" s="27" t="s">
        <v>50</v>
      </c>
      <c r="C56" s="32">
        <v>2044</v>
      </c>
      <c r="D56" s="32">
        <v>255</v>
      </c>
      <c r="E56" s="77"/>
      <c r="F56" s="28">
        <v>250</v>
      </c>
      <c r="G56" s="14" t="s">
        <v>91</v>
      </c>
    </row>
    <row r="57" spans="1:7" ht="16" customHeight="1">
      <c r="A57" s="26">
        <v>52</v>
      </c>
      <c r="B57" s="27" t="s">
        <v>51</v>
      </c>
      <c r="C57" s="30">
        <v>901</v>
      </c>
      <c r="D57" s="30">
        <v>117</v>
      </c>
      <c r="E57" s="77"/>
      <c r="F57" s="28">
        <v>232</v>
      </c>
      <c r="G57" s="14" t="s">
        <v>91</v>
      </c>
    </row>
    <row r="58" spans="1:7" ht="16" customHeight="1">
      <c r="A58" s="26">
        <v>53</v>
      </c>
      <c r="B58" s="27" t="s">
        <v>52</v>
      </c>
      <c r="C58" s="30">
        <v>945</v>
      </c>
      <c r="D58" s="30">
        <v>103</v>
      </c>
      <c r="E58" s="77"/>
      <c r="F58" s="28">
        <v>116</v>
      </c>
      <c r="G58" s="14" t="s">
        <v>91</v>
      </c>
    </row>
    <row r="59" spans="1:7" ht="16.5" customHeight="1">
      <c r="A59" s="26">
        <v>54</v>
      </c>
      <c r="B59" s="27" t="s">
        <v>53</v>
      </c>
      <c r="C59" s="30">
        <v>3861</v>
      </c>
      <c r="D59" s="30">
        <v>206</v>
      </c>
      <c r="E59" s="78"/>
      <c r="F59" s="28">
        <v>302</v>
      </c>
      <c r="G59" s="14" t="s">
        <v>91</v>
      </c>
    </row>
    <row r="60" spans="1:7" ht="15.75" customHeight="1">
      <c r="A60" s="26">
        <v>55</v>
      </c>
      <c r="B60" s="27" t="s">
        <v>54</v>
      </c>
      <c r="C60" s="30">
        <v>1110</v>
      </c>
      <c r="D60" s="30">
        <v>187</v>
      </c>
      <c r="E60" s="76" t="s">
        <v>85</v>
      </c>
      <c r="F60" s="28">
        <v>27</v>
      </c>
      <c r="G60" s="14" t="s">
        <v>91</v>
      </c>
    </row>
    <row r="61" spans="1:7" ht="16.5" customHeight="1">
      <c r="A61" s="26">
        <v>56</v>
      </c>
      <c r="B61" s="27" t="s">
        <v>55</v>
      </c>
      <c r="C61" s="30">
        <v>2734</v>
      </c>
      <c r="D61" s="30">
        <v>390</v>
      </c>
      <c r="E61" s="77"/>
      <c r="F61" s="28">
        <v>279</v>
      </c>
      <c r="G61" s="14" t="s">
        <v>91</v>
      </c>
    </row>
    <row r="62" spans="1:7" ht="16.5" customHeight="1">
      <c r="A62" s="26">
        <v>57</v>
      </c>
      <c r="B62" s="27" t="s">
        <v>56</v>
      </c>
      <c r="C62" s="30">
        <v>1223</v>
      </c>
      <c r="D62" s="30">
        <v>160</v>
      </c>
      <c r="E62" s="77"/>
      <c r="F62" s="28">
        <v>157</v>
      </c>
      <c r="G62" s="14" t="s">
        <v>91</v>
      </c>
    </row>
    <row r="63" spans="1:7" ht="16.5" customHeight="1">
      <c r="A63" s="26">
        <v>58</v>
      </c>
      <c r="B63" s="27" t="s">
        <v>57</v>
      </c>
      <c r="C63" s="20">
        <v>1375</v>
      </c>
      <c r="D63" s="20">
        <v>296</v>
      </c>
      <c r="E63" s="77"/>
      <c r="F63" s="49">
        <v>245</v>
      </c>
      <c r="G63" s="14" t="s">
        <v>91</v>
      </c>
    </row>
    <row r="64" spans="1:7" ht="16.5" customHeight="1">
      <c r="A64" s="26">
        <v>59</v>
      </c>
      <c r="B64" s="27" t="s">
        <v>58</v>
      </c>
      <c r="C64" s="20">
        <v>897</v>
      </c>
      <c r="D64" s="20">
        <v>82</v>
      </c>
      <c r="E64" s="78"/>
      <c r="F64" s="28">
        <v>77</v>
      </c>
      <c r="G64" s="14" t="s">
        <v>91</v>
      </c>
    </row>
    <row r="65" spans="1:9" ht="15.75" customHeight="1">
      <c r="A65" s="26">
        <v>60</v>
      </c>
      <c r="B65" s="27" t="s">
        <v>59</v>
      </c>
      <c r="C65" s="30">
        <v>1542</v>
      </c>
      <c r="D65" s="30">
        <v>243</v>
      </c>
      <c r="E65" s="76" t="s">
        <v>86</v>
      </c>
      <c r="F65" s="28">
        <v>104</v>
      </c>
      <c r="G65" s="14" t="s">
        <v>91</v>
      </c>
    </row>
    <row r="66" spans="1:9" ht="16.5" customHeight="1">
      <c r="A66" s="26">
        <v>61</v>
      </c>
      <c r="B66" s="27" t="s">
        <v>60</v>
      </c>
      <c r="C66" s="30">
        <v>2005</v>
      </c>
      <c r="D66" s="30">
        <v>90</v>
      </c>
      <c r="E66" s="79"/>
      <c r="F66" s="28">
        <v>232</v>
      </c>
      <c r="G66" s="14" t="s">
        <v>91</v>
      </c>
    </row>
    <row r="67" spans="1:9" ht="16.5" customHeight="1">
      <c r="A67" s="26">
        <v>62</v>
      </c>
      <c r="B67" s="27" t="s">
        <v>61</v>
      </c>
      <c r="C67" s="30">
        <v>1722</v>
      </c>
      <c r="D67" s="30">
        <v>281</v>
      </c>
      <c r="E67" s="79"/>
      <c r="F67" s="28">
        <v>294</v>
      </c>
      <c r="G67" s="14" t="s">
        <v>91</v>
      </c>
    </row>
    <row r="68" spans="1:9" ht="16.5" customHeight="1">
      <c r="A68" s="26">
        <v>63</v>
      </c>
      <c r="B68" s="27" t="s">
        <v>62</v>
      </c>
      <c r="C68" s="44">
        <v>1525</v>
      </c>
      <c r="D68" s="44">
        <v>295</v>
      </c>
      <c r="E68" s="79"/>
      <c r="F68" s="28">
        <v>173</v>
      </c>
      <c r="G68" s="14" t="s">
        <v>91</v>
      </c>
    </row>
    <row r="69" spans="1:9" ht="16.5" customHeight="1">
      <c r="A69" s="26">
        <v>64</v>
      </c>
      <c r="B69" s="27" t="s">
        <v>63</v>
      </c>
      <c r="C69" s="30">
        <v>1378</v>
      </c>
      <c r="D69" s="30">
        <v>256</v>
      </c>
      <c r="E69" s="79"/>
      <c r="F69" s="28">
        <v>185</v>
      </c>
      <c r="G69" s="14" t="s">
        <v>91</v>
      </c>
    </row>
    <row r="70" spans="1:9" ht="16.5" customHeight="1">
      <c r="A70" s="26">
        <v>65</v>
      </c>
      <c r="B70" s="27" t="s">
        <v>64</v>
      </c>
      <c r="C70" s="20">
        <v>2350</v>
      </c>
      <c r="D70" s="20">
        <v>427</v>
      </c>
      <c r="E70" s="80"/>
      <c r="F70" s="28">
        <v>185</v>
      </c>
      <c r="G70" s="14" t="s">
        <v>91</v>
      </c>
    </row>
    <row r="71" spans="1:9" ht="17.5">
      <c r="A71" s="3"/>
      <c r="B71" s="4" t="s">
        <v>65</v>
      </c>
      <c r="C71" s="50">
        <f>SUM(C6:C70)</f>
        <v>115122</v>
      </c>
      <c r="D71" s="50">
        <f t="shared" ref="D71" si="0">SUM(D6:D70)</f>
        <v>14479</v>
      </c>
      <c r="E71" s="51"/>
      <c r="F71" s="10">
        <f>SUM(F6:F70)</f>
        <v>15598</v>
      </c>
      <c r="G71" s="10"/>
    </row>
    <row r="73" spans="1:9" s="60" customFormat="1" ht="18">
      <c r="A73" s="56"/>
      <c r="B73" s="57" t="s">
        <v>99</v>
      </c>
      <c r="C73" s="58"/>
      <c r="D73" s="58"/>
      <c r="E73" s="59"/>
      <c r="F73" s="59"/>
    </row>
    <row r="74" spans="1:9" s="60" customFormat="1" ht="45.5">
      <c r="A74" s="61"/>
      <c r="B74" s="62" t="s">
        <v>69</v>
      </c>
      <c r="C74" s="62" t="s">
        <v>93</v>
      </c>
      <c r="D74" s="63" t="s">
        <v>100</v>
      </c>
      <c r="E74" s="62" t="s">
        <v>70</v>
      </c>
      <c r="F74" s="63" t="s">
        <v>95</v>
      </c>
      <c r="G74" s="62" t="s">
        <v>70</v>
      </c>
    </row>
    <row r="75" spans="1:9" s="60" customFormat="1" ht="16.5" customHeight="1">
      <c r="A75" s="61">
        <v>1</v>
      </c>
      <c r="B75" s="61" t="s">
        <v>68</v>
      </c>
      <c r="C75" s="64">
        <f>F71</f>
        <v>15598</v>
      </c>
      <c r="D75" s="64">
        <v>36500</v>
      </c>
      <c r="E75" s="65">
        <f>C75*D75</f>
        <v>569327000</v>
      </c>
      <c r="F75" s="61"/>
      <c r="G75" s="66">
        <f>E75</f>
        <v>569327000</v>
      </c>
      <c r="H75" s="75" t="s">
        <v>96</v>
      </c>
      <c r="I75" s="75"/>
    </row>
    <row r="76" spans="1:9" s="60" customFormat="1" ht="16.5" customHeight="1">
      <c r="A76" s="61">
        <v>2</v>
      </c>
      <c r="B76" s="61" t="s">
        <v>73</v>
      </c>
      <c r="C76" s="64">
        <f>C71</f>
        <v>115122</v>
      </c>
      <c r="D76" s="64">
        <v>160000</v>
      </c>
      <c r="E76" s="65">
        <f t="shared" ref="E76:E77" si="1">C76*D76</f>
        <v>18419520000</v>
      </c>
      <c r="F76" s="64">
        <v>350000</v>
      </c>
      <c r="G76" s="65">
        <f>C76*F76</f>
        <v>40292700000</v>
      </c>
      <c r="H76" s="75" t="s">
        <v>97</v>
      </c>
      <c r="I76" s="75"/>
    </row>
    <row r="77" spans="1:9" s="60" customFormat="1" ht="16.5" customHeight="1">
      <c r="A77" s="61">
        <v>3</v>
      </c>
      <c r="B77" s="61" t="s">
        <v>94</v>
      </c>
      <c r="C77" s="64">
        <f>D71</f>
        <v>14479</v>
      </c>
      <c r="D77" s="64">
        <v>160000</v>
      </c>
      <c r="E77" s="65">
        <f t="shared" si="1"/>
        <v>2316640000</v>
      </c>
      <c r="F77" s="64">
        <v>350000</v>
      </c>
      <c r="G77" s="65">
        <f>C77*F77</f>
        <v>5067650000</v>
      </c>
      <c r="H77" s="75"/>
      <c r="I77" s="75"/>
    </row>
    <row r="78" spans="1:9" s="60" customFormat="1" ht="15.5">
      <c r="A78" s="61">
        <v>4</v>
      </c>
      <c r="B78" s="67" t="s">
        <v>71</v>
      </c>
      <c r="C78" s="62"/>
      <c r="D78" s="62"/>
      <c r="E78" s="68">
        <f>SUM(E75:E77)</f>
        <v>21305487000</v>
      </c>
      <c r="F78" s="62"/>
    </row>
    <row r="79" spans="1:9" s="60" customFormat="1" ht="15.5">
      <c r="A79" s="61">
        <v>5</v>
      </c>
      <c r="B79" s="67" t="s">
        <v>72</v>
      </c>
      <c r="C79" s="62"/>
      <c r="D79" s="62"/>
      <c r="E79" s="62"/>
      <c r="F79" s="62"/>
      <c r="G79" s="68">
        <f>SUM(G75:G77)</f>
        <v>45929677000</v>
      </c>
    </row>
    <row r="80" spans="1:9" s="73" customFormat="1" ht="15.5">
      <c r="A80" s="69"/>
      <c r="B80" s="70"/>
      <c r="C80" s="71"/>
      <c r="D80" s="71"/>
      <c r="E80" s="71"/>
      <c r="F80" s="71"/>
      <c r="G80" s="72"/>
    </row>
    <row r="81" spans="3:6" s="73" customFormat="1">
      <c r="C81" s="74"/>
      <c r="D81" s="74"/>
      <c r="E81" s="74"/>
      <c r="F81" s="74"/>
    </row>
    <row r="82" spans="3:6" s="73" customFormat="1">
      <c r="C82" s="74"/>
      <c r="D82" s="74"/>
      <c r="E82" s="74"/>
      <c r="F82" s="74"/>
    </row>
    <row r="83" spans="3:6" s="73" customFormat="1">
      <c r="C83" s="74"/>
      <c r="D83" s="74"/>
      <c r="E83" s="74"/>
      <c r="F83" s="74"/>
    </row>
    <row r="84" spans="3:6" s="73" customFormat="1">
      <c r="C84" s="74"/>
      <c r="D84" s="74"/>
      <c r="E84" s="74"/>
      <c r="F84" s="74"/>
    </row>
  </sheetData>
  <mergeCells count="14">
    <mergeCell ref="H75:I75"/>
    <mergeCell ref="H76:I77"/>
    <mergeCell ref="E60:E64"/>
    <mergeCell ref="E65:E70"/>
    <mergeCell ref="A2:G2"/>
    <mergeCell ref="E28:E33"/>
    <mergeCell ref="E34:E37"/>
    <mergeCell ref="E38:E45"/>
    <mergeCell ref="E46:E52"/>
    <mergeCell ref="E53:E59"/>
    <mergeCell ref="E10:E15"/>
    <mergeCell ref="E16:E23"/>
    <mergeCell ref="E24:E27"/>
    <mergeCell ref="A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2026-07-25T02:57:35Z</cp:lastPrinted>
  <dcterms:created xsi:type="dcterms:W3CDTF">2026-07-06T02:17:37Z</dcterms:created>
  <dcterms:modified xsi:type="dcterms:W3CDTF">2026-07-31T11:10:04Z</dcterms:modified>
</cp:coreProperties>
</file>